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-tak\Desktop\"/>
    </mc:Choice>
  </mc:AlternateContent>
  <xr:revisionPtr revIDLastSave="0" documentId="8_{87DE41D9-D481-42E2-81C0-AC3A14A0BF36}" xr6:coauthVersionLast="47" xr6:coauthVersionMax="47" xr10:uidLastSave="{00000000-0000-0000-0000-000000000000}"/>
  <bookViews>
    <workbookView xWindow="-110" yWindow="-110" windowWidth="19420" windowHeight="11500" xr2:uid="{5F2EDBBB-2D83-47A2-A6B8-C2DD85A5583F}"/>
  </bookViews>
  <sheets>
    <sheet name="減免申請書" sheetId="1" r:id="rId1"/>
  </sheets>
  <definedNames>
    <definedName name="_xlnm.Print_Area" localSheetId="0">減免申請書!$A$1:$S$42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8" i="1" l="1" a="1"/>
  <c r="AC28" i="1" s="1"/>
  <c r="AB28" i="1" a="1"/>
  <c r="AB28" i="1" s="1"/>
  <c r="AA28" i="1" a="1"/>
  <c r="AA28" i="1" s="1"/>
  <c r="Z28" i="1" a="1"/>
  <c r="Z28" i="1" s="1"/>
  <c r="Y28" i="1" a="1"/>
  <c r="Y28" i="1" s="1"/>
  <c r="X28" i="1"/>
  <c r="X28" i="1" a="1"/>
  <c r="W28" i="1" a="1"/>
  <c r="W28" i="1" s="1"/>
  <c r="AC25" i="1"/>
  <c r="AC25" i="1" a="1"/>
  <c r="AB25" i="1" a="1"/>
  <c r="AB25" i="1" s="1"/>
  <c r="AA25" i="1" a="1"/>
  <c r="AA25" i="1" s="1"/>
  <c r="Z25" i="1" a="1"/>
  <c r="Z25" i="1" s="1"/>
  <c r="Y25" i="1" a="1"/>
  <c r="Y25" i="1" s="1"/>
  <c r="X25" i="1" a="1"/>
  <c r="X25" i="1" s="1"/>
  <c r="W25" i="1" a="1"/>
  <c r="W25" i="1" s="1"/>
  <c r="U25" i="1" s="1"/>
  <c r="U28" i="1" l="1"/>
  <c r="U30" i="1" s="1"/>
  <c r="E32" i="1" s="1" a="1"/>
  <c r="E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tamarina00</author>
  </authors>
  <commentList>
    <comment ref="N5" authorId="0" shapeId="0" xr:uid="{260BBDF7-1713-40B8-B603-2F4298B28A20}">
      <text>
        <r>
          <rPr>
            <sz val="9"/>
            <color indexed="81"/>
            <rFont val="Meiryo UI"/>
            <family val="3"/>
            <charset val="128"/>
          </rPr>
          <t>「4/1」又は「25/4/1」のように記入してください。</t>
        </r>
      </text>
    </comment>
    <comment ref="E24" authorId="0" shapeId="0" xr:uid="{BE293D42-A3E4-46F4-892A-44E43DE35685}">
      <text>
        <r>
          <rPr>
            <sz val="9"/>
            <color indexed="81"/>
            <rFont val="Meiryo UI"/>
            <family val="3"/>
            <charset val="128"/>
          </rPr>
          <t>「4/1」又は「25/4/1」のように記入してください。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<sst xmlns="http://schemas.openxmlformats.org/spreadsheetml/2006/main" count="52" uniqueCount="50">
  <si>
    <r>
      <t>22世紀の丘公園コミュニティセンターたまりーな　</t>
    </r>
    <r>
      <rPr>
        <b/>
        <sz val="14"/>
        <color theme="1"/>
        <rFont val="Meiryo UI"/>
        <family val="3"/>
        <charset val="128"/>
      </rPr>
      <t>利用料減免申請書</t>
    </r>
    <rPh sb="2" eb="4">
      <t>セイキ</t>
    </rPh>
    <rPh sb="5" eb="8">
      <t>オカコウエン</t>
    </rPh>
    <rPh sb="24" eb="27">
      <t>リヨウリョウ</t>
    </rPh>
    <rPh sb="27" eb="32">
      <t>ゲンメンシンセイショ</t>
    </rPh>
    <phoneticPr fontId="4"/>
  </si>
  <si>
    <t>※記入方法</t>
    <rPh sb="1" eb="3">
      <t>キニュウ</t>
    </rPh>
    <rPh sb="3" eb="5">
      <t>ホウホウ</t>
    </rPh>
    <phoneticPr fontId="6"/>
  </si>
  <si>
    <t>原則として、「掛川市の主催・共催」「社協主催の障がい者等を対象としたイベント」「掛川市内の教育機関が教育の一環として使用」する場合に利用料の減免が適用されます。</t>
    <rPh sb="0" eb="2">
      <t>ゲンソク</t>
    </rPh>
    <rPh sb="7" eb="10">
      <t>カケガワシ</t>
    </rPh>
    <rPh sb="11" eb="13">
      <t>シュサイ</t>
    </rPh>
    <rPh sb="14" eb="16">
      <t>キョウサイ</t>
    </rPh>
    <rPh sb="18" eb="20">
      <t>シャキョウ</t>
    </rPh>
    <rPh sb="20" eb="22">
      <t>シュサイ</t>
    </rPh>
    <rPh sb="23" eb="24">
      <t>ショウ</t>
    </rPh>
    <rPh sb="26" eb="27">
      <t>シャ</t>
    </rPh>
    <rPh sb="27" eb="28">
      <t>トウ</t>
    </rPh>
    <rPh sb="29" eb="31">
      <t>タイショウ</t>
    </rPh>
    <rPh sb="40" eb="44">
      <t>カケガワシナイ</t>
    </rPh>
    <rPh sb="45" eb="49">
      <t>キョウイクキカン</t>
    </rPh>
    <rPh sb="50" eb="52">
      <t>キョウイク</t>
    </rPh>
    <rPh sb="53" eb="55">
      <t>イッカン</t>
    </rPh>
    <rPh sb="58" eb="60">
      <t>シヨウ</t>
    </rPh>
    <rPh sb="63" eb="65">
      <t>バアイ</t>
    </rPh>
    <rPh sb="66" eb="69">
      <t>リヨウリョウ</t>
    </rPh>
    <rPh sb="70" eb="72">
      <t>ゲンメン</t>
    </rPh>
    <rPh sb="73" eb="75">
      <t>テキヨウ</t>
    </rPh>
    <phoneticPr fontId="6"/>
  </si>
  <si>
    <t>日付</t>
    <rPh sb="0" eb="2">
      <t>ヒヅケ</t>
    </rPh>
    <phoneticPr fontId="4"/>
  </si>
  <si>
    <t>で囲まれた部分と日付、団体名、氏名、連絡先に入力してください。</t>
    <rPh sb="1" eb="2">
      <t>カコ</t>
    </rPh>
    <rPh sb="5" eb="7">
      <t>ブブン</t>
    </rPh>
    <rPh sb="8" eb="10">
      <t>ヒヅケ</t>
    </rPh>
    <rPh sb="11" eb="13">
      <t>ダンタイ</t>
    </rPh>
    <rPh sb="13" eb="14">
      <t>メイ</t>
    </rPh>
    <rPh sb="15" eb="17">
      <t>シメイ</t>
    </rPh>
    <rPh sb="18" eb="21">
      <t>レンラクサキ</t>
    </rPh>
    <rPh sb="22" eb="24">
      <t>ニュウリョク</t>
    </rPh>
    <phoneticPr fontId="6"/>
  </si>
  <si>
    <t>使用時間、使用施設等はプルダウンメニューから選択してください。</t>
    <rPh sb="0" eb="2">
      <t>シヨウ</t>
    </rPh>
    <rPh sb="2" eb="4">
      <t>ジカン</t>
    </rPh>
    <rPh sb="5" eb="7">
      <t>シヨウ</t>
    </rPh>
    <rPh sb="7" eb="10">
      <t>シセツナド</t>
    </rPh>
    <rPh sb="22" eb="24">
      <t>センタク</t>
    </rPh>
    <phoneticPr fontId="6"/>
  </si>
  <si>
    <t>団体印を押印してください。</t>
    <rPh sb="0" eb="3">
      <t>ダンタイイン</t>
    </rPh>
    <rPh sb="4" eb="6">
      <t>オウイン</t>
    </rPh>
    <phoneticPr fontId="6"/>
  </si>
  <si>
    <t>掛川市22世紀の丘公園　指定管理者</t>
    <rPh sb="0" eb="3">
      <t>カケガワシ</t>
    </rPh>
    <rPh sb="5" eb="7">
      <t>セイキ</t>
    </rPh>
    <rPh sb="8" eb="11">
      <t>オカコウエン</t>
    </rPh>
    <rPh sb="12" eb="14">
      <t>シテイ</t>
    </rPh>
    <rPh sb="14" eb="17">
      <t>カンリシャ</t>
    </rPh>
    <phoneticPr fontId="6"/>
  </si>
  <si>
    <t>静岡ビル保善乃村工藝社管理運営業務共同事業体</t>
  </si>
  <si>
    <t>代表企業</t>
  </si>
  <si>
    <t>静岡ビル保善株式会社</t>
  </si>
  <si>
    <t>代表取締役　石井宏司　殿</t>
    <rPh sb="0" eb="5">
      <t>ダイヒョウトリシマリヤク</t>
    </rPh>
    <rPh sb="6" eb="8">
      <t>イシイ</t>
    </rPh>
    <rPh sb="8" eb="10">
      <t>コウジ</t>
    </rPh>
    <rPh sb="11" eb="12">
      <t>ドノ</t>
    </rPh>
    <phoneticPr fontId="6"/>
  </si>
  <si>
    <t>減免申請者</t>
    <rPh sb="0" eb="2">
      <t>ゲンメン</t>
    </rPh>
    <rPh sb="2" eb="5">
      <t>シンセイシャ</t>
    </rPh>
    <phoneticPr fontId="6"/>
  </si>
  <si>
    <t>住所</t>
    <rPh sb="0" eb="2">
      <t>ジュウショ</t>
    </rPh>
    <phoneticPr fontId="6"/>
  </si>
  <si>
    <t>午前</t>
    <rPh sb="0" eb="2">
      <t>ゴゼン</t>
    </rPh>
    <phoneticPr fontId="6"/>
  </si>
  <si>
    <t>午後</t>
    <rPh sb="0" eb="2">
      <t>ゴゴ</t>
    </rPh>
    <phoneticPr fontId="6"/>
  </si>
  <si>
    <t>夜間</t>
    <rPh sb="0" eb="2">
      <t>ヤカン</t>
    </rPh>
    <phoneticPr fontId="6"/>
  </si>
  <si>
    <t>午前・午後</t>
    <rPh sb="0" eb="2">
      <t>ゴゼン</t>
    </rPh>
    <rPh sb="3" eb="5">
      <t>ゴゴ</t>
    </rPh>
    <phoneticPr fontId="6"/>
  </si>
  <si>
    <t>午後・夜間</t>
    <rPh sb="0" eb="2">
      <t>ゴゴ</t>
    </rPh>
    <rPh sb="3" eb="5">
      <t>ヤカン</t>
    </rPh>
    <phoneticPr fontId="6"/>
  </si>
  <si>
    <t>全日</t>
    <rPh sb="0" eb="2">
      <t>ゼンジツ</t>
    </rPh>
    <phoneticPr fontId="6"/>
  </si>
  <si>
    <t>大研修室</t>
    <rPh sb="0" eb="4">
      <t>ダイケンシュウシツ</t>
    </rPh>
    <phoneticPr fontId="6"/>
  </si>
  <si>
    <t>団体名</t>
    <rPh sb="0" eb="2">
      <t>ダンタイ</t>
    </rPh>
    <rPh sb="2" eb="3">
      <t>メイ</t>
    </rPh>
    <phoneticPr fontId="6"/>
  </si>
  <si>
    <t>多目的ホール</t>
    <rPh sb="0" eb="3">
      <t>タモクテキ</t>
    </rPh>
    <phoneticPr fontId="6"/>
  </si>
  <si>
    <t>印</t>
    <rPh sb="0" eb="1">
      <t>イン</t>
    </rPh>
    <phoneticPr fontId="6"/>
  </si>
  <si>
    <t>和室研修室</t>
    <rPh sb="0" eb="5">
      <t>ワシツケンシュウシツ</t>
    </rPh>
    <phoneticPr fontId="6"/>
  </si>
  <si>
    <t>氏名</t>
    <rPh sb="0" eb="2">
      <t>シメイ</t>
    </rPh>
    <phoneticPr fontId="6"/>
  </si>
  <si>
    <t>工作室</t>
    <rPh sb="0" eb="3">
      <t>コウサクシツ</t>
    </rPh>
    <phoneticPr fontId="6"/>
  </si>
  <si>
    <t>研修室1</t>
    <rPh sb="0" eb="3">
      <t>ケンシュウシツ</t>
    </rPh>
    <phoneticPr fontId="6"/>
  </si>
  <si>
    <t>連絡先</t>
    <rPh sb="0" eb="3">
      <t>レンラクサキ</t>
    </rPh>
    <phoneticPr fontId="6"/>
  </si>
  <si>
    <t>研修室2</t>
    <rPh sb="0" eb="3">
      <t>ケンシュウシツ</t>
    </rPh>
    <phoneticPr fontId="6"/>
  </si>
  <si>
    <t>研修室3</t>
    <rPh sb="0" eb="3">
      <t>ケンシュウシツ</t>
    </rPh>
    <phoneticPr fontId="6"/>
  </si>
  <si>
    <t>下記の通り利用料の減免を申請いたします。</t>
    <rPh sb="0" eb="2">
      <t>カキ</t>
    </rPh>
    <rPh sb="3" eb="4">
      <t>トオ</t>
    </rPh>
    <rPh sb="5" eb="8">
      <t>リヨウリョウ</t>
    </rPh>
    <rPh sb="9" eb="11">
      <t>ゲンメン</t>
    </rPh>
    <rPh sb="12" eb="14">
      <t>シンセイ</t>
    </rPh>
    <phoneticPr fontId="4"/>
  </si>
  <si>
    <t>使用施設①</t>
    <rPh sb="0" eb="2">
      <t>シヨウ</t>
    </rPh>
    <rPh sb="2" eb="4">
      <t>シセツ</t>
    </rPh>
    <phoneticPr fontId="6"/>
  </si>
  <si>
    <t>使用日</t>
    <rPh sb="0" eb="3">
      <t>シヨウビ</t>
    </rPh>
    <phoneticPr fontId="6"/>
  </si>
  <si>
    <t>使用人数</t>
    <rPh sb="0" eb="4">
      <t>シヨウニンズウ</t>
    </rPh>
    <phoneticPr fontId="6"/>
  </si>
  <si>
    <t>人</t>
    <rPh sb="0" eb="1">
      <t>ニン</t>
    </rPh>
    <phoneticPr fontId="6"/>
  </si>
  <si>
    <t>使用時間</t>
    <rPh sb="0" eb="4">
      <t>シヨウジカン</t>
    </rPh>
    <phoneticPr fontId="6"/>
  </si>
  <si>
    <t>使用施設②</t>
    <rPh sb="0" eb="2">
      <t>シヨウ</t>
    </rPh>
    <rPh sb="2" eb="4">
      <t>シセツ</t>
    </rPh>
    <phoneticPr fontId="6"/>
  </si>
  <si>
    <t>使用施設</t>
    <rPh sb="0" eb="4">
      <t>シヨウシセツ</t>
    </rPh>
    <phoneticPr fontId="6"/>
  </si>
  <si>
    <t>　　</t>
  </si>
  <si>
    <t>合計</t>
    <rPh sb="0" eb="2">
      <t>ゴウケイ</t>
    </rPh>
    <phoneticPr fontId="6"/>
  </si>
  <si>
    <t>使用内容</t>
    <rPh sb="0" eb="4">
      <t>シヨウナイヨウ</t>
    </rPh>
    <phoneticPr fontId="6"/>
  </si>
  <si>
    <t>規定利用料</t>
    <rPh sb="0" eb="2">
      <t>キテイ</t>
    </rPh>
    <rPh sb="2" eb="5">
      <t>リヨウリョウ</t>
    </rPh>
    <phoneticPr fontId="6"/>
  </si>
  <si>
    <t>円</t>
    <rPh sb="0" eb="1">
      <t>エン</t>
    </rPh>
    <phoneticPr fontId="6"/>
  </si>
  <si>
    <t>減免申請の理由</t>
    <rPh sb="0" eb="4">
      <t>ゲンメンシンセイ</t>
    </rPh>
    <rPh sb="5" eb="7">
      <t>リユウ</t>
    </rPh>
    <phoneticPr fontId="6"/>
  </si>
  <si>
    <t>　</t>
  </si>
  <si>
    <t>その他の理由</t>
    <rPh sb="2" eb="3">
      <t>タ</t>
    </rPh>
    <rPh sb="4" eb="6">
      <t>リユウ</t>
    </rPh>
    <phoneticPr fontId="6"/>
  </si>
  <si>
    <t>※使用許可申請書と同時に提出してください。</t>
    <rPh sb="1" eb="3">
      <t>シヨウ</t>
    </rPh>
    <rPh sb="3" eb="5">
      <t>キョカ</t>
    </rPh>
    <rPh sb="5" eb="8">
      <t>シンセイショ</t>
    </rPh>
    <rPh sb="9" eb="11">
      <t>ドウジ</t>
    </rPh>
    <rPh sb="12" eb="14">
      <t>テイシュツ</t>
    </rPh>
    <phoneticPr fontId="6"/>
  </si>
  <si>
    <t>※虚偽の記載が認められた場合は、利用料の納付を命じます。</t>
    <rPh sb="1" eb="3">
      <t>キョギ</t>
    </rPh>
    <rPh sb="4" eb="6">
      <t>キサイ</t>
    </rPh>
    <rPh sb="7" eb="8">
      <t>ミト</t>
    </rPh>
    <rPh sb="12" eb="14">
      <t>バアイ</t>
    </rPh>
    <rPh sb="16" eb="18">
      <t>リヨウ</t>
    </rPh>
    <rPh sb="18" eb="19">
      <t>リョウ</t>
    </rPh>
    <rPh sb="20" eb="22">
      <t>ノウフ</t>
    </rPh>
    <rPh sb="23" eb="24">
      <t>メイ</t>
    </rPh>
    <phoneticPr fontId="4"/>
  </si>
  <si>
    <t>※虚偽の記載をし施設使用した際は、使用許可を取り消し退館を命じる場合があります。</t>
    <rPh sb="1" eb="3">
      <t>キョギ</t>
    </rPh>
    <rPh sb="4" eb="6">
      <t>キサイ</t>
    </rPh>
    <rPh sb="8" eb="10">
      <t>シセツ</t>
    </rPh>
    <rPh sb="10" eb="12">
      <t>シヨウ</t>
    </rPh>
    <rPh sb="14" eb="15">
      <t>サイ</t>
    </rPh>
    <rPh sb="17" eb="19">
      <t>シヨウ</t>
    </rPh>
    <rPh sb="19" eb="21">
      <t>キョカ</t>
    </rPh>
    <rPh sb="22" eb="23">
      <t>ト</t>
    </rPh>
    <rPh sb="24" eb="25">
      <t>ケ</t>
    </rPh>
    <rPh sb="26" eb="28">
      <t>タイカン</t>
    </rPh>
    <rPh sb="29" eb="30">
      <t>メイ</t>
    </rPh>
    <rPh sb="32" eb="34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</si>
</sst>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ggge&quot;年&quot;m&quot;月&quot;d&quot;日&quot;\(aaa\)"/>
    <numFmt numFmtId="178" formatCode="ggge/mm/dd\(aaa\)"/>
    <numFmt numFmtId="179" formatCode="[$¥-411]#,##0;[$¥-411]#,##0"/>
  </numFmts>
  <fonts count="15" x14ac:knownFonts="1"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9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34998626667073579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5" fillId="0" borderId="1" xfId="2" applyFont="1" applyBorder="1">
      <alignment vertical="center"/>
    </xf>
    <xf numFmtId="176" fontId="7" fillId="0" borderId="2" xfId="2" applyNumberFormat="1" applyFont="1" applyBorder="1" applyAlignment="1" applyProtection="1">
      <alignment horizontal="center" vertical="center"/>
      <protection locked="0"/>
    </xf>
    <xf numFmtId="176" fontId="7" fillId="0" borderId="3" xfId="2" applyNumberFormat="1" applyFont="1" applyBorder="1" applyAlignment="1" applyProtection="1">
      <alignment horizontal="center" vertical="center"/>
      <protection locked="0"/>
    </xf>
    <xf numFmtId="176" fontId="7" fillId="0" borderId="4" xfId="2" applyNumberFormat="1" applyFont="1" applyBorder="1" applyAlignment="1" applyProtection="1">
      <alignment horizontal="center" vertical="center"/>
      <protection locked="0"/>
    </xf>
    <xf numFmtId="177" fontId="8" fillId="0" borderId="0" xfId="0" applyNumberFormat="1" applyFont="1">
      <alignment vertical="center"/>
    </xf>
    <xf numFmtId="0" fontId="1" fillId="0" borderId="0" xfId="2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 applyProtection="1">
      <alignment horizontal="center" vertical="center" shrinkToFit="1"/>
      <protection locked="0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10" xfId="0" applyFont="1" applyBorder="1">
      <alignment vertical="center"/>
    </xf>
    <xf numFmtId="0" fontId="7" fillId="0" borderId="11" xfId="2" applyFont="1" applyBorder="1" applyAlignment="1" applyProtection="1">
      <alignment horizontal="center" vertical="center" shrinkToFit="1"/>
      <protection locked="0"/>
    </xf>
    <xf numFmtId="0" fontId="7" fillId="0" borderId="11" xfId="2" applyFont="1" applyBorder="1" applyAlignment="1" applyProtection="1">
      <alignment vertical="center" shrinkToFit="1"/>
      <protection locked="0"/>
    </xf>
    <xf numFmtId="0" fontId="7" fillId="0" borderId="8" xfId="2" applyFont="1" applyBorder="1" applyAlignment="1" applyProtection="1">
      <alignment vertical="center" shrinkToFit="1"/>
      <protection locked="0"/>
    </xf>
    <xf numFmtId="0" fontId="7" fillId="0" borderId="0" xfId="2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178" fontId="7" fillId="0" borderId="18" xfId="2" applyNumberFormat="1" applyFont="1" applyBorder="1" applyAlignment="1" applyProtection="1">
      <alignment horizontal="center" vertical="center"/>
      <protection locked="0"/>
    </xf>
    <xf numFmtId="178" fontId="7" fillId="0" borderId="19" xfId="2" applyNumberFormat="1" applyFont="1" applyBorder="1" applyAlignment="1" applyProtection="1">
      <alignment horizontal="center" vertical="center"/>
      <protection locked="0"/>
    </xf>
    <xf numFmtId="178" fontId="7" fillId="0" borderId="20" xfId="2" applyNumberFormat="1" applyFont="1" applyBorder="1" applyAlignment="1" applyProtection="1">
      <alignment horizontal="center" vertical="center"/>
      <protection locked="0"/>
    </xf>
    <xf numFmtId="176" fontId="7" fillId="0" borderId="21" xfId="2" applyNumberFormat="1" applyFont="1" applyBorder="1" applyAlignment="1">
      <alignment horizontal="center" vertical="center"/>
    </xf>
    <xf numFmtId="176" fontId="7" fillId="0" borderId="16" xfId="2" applyNumberFormat="1" applyFont="1" applyBorder="1" applyAlignment="1">
      <alignment horizontal="center" vertical="center"/>
    </xf>
    <xf numFmtId="176" fontId="7" fillId="0" borderId="17" xfId="2" applyNumberFormat="1" applyFont="1" applyBorder="1" applyAlignment="1">
      <alignment horizontal="center" vertical="center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7" fillId="0" borderId="22" xfId="2" applyFont="1" applyBorder="1">
      <alignment vertical="center"/>
    </xf>
    <xf numFmtId="0" fontId="7" fillId="0" borderId="23" xfId="2" applyFont="1" applyBorder="1">
      <alignment vertical="center"/>
    </xf>
    <xf numFmtId="0" fontId="10" fillId="0" borderId="24" xfId="0" applyFont="1" applyBorder="1">
      <alignment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178" fontId="7" fillId="0" borderId="28" xfId="2" applyNumberFormat="1" applyFont="1" applyBorder="1" applyAlignment="1" applyProtection="1">
      <alignment horizontal="center" vertical="center"/>
      <protection locked="0"/>
    </xf>
    <xf numFmtId="178" fontId="7" fillId="0" borderId="29" xfId="2" applyNumberFormat="1" applyFont="1" applyBorder="1" applyAlignment="1" applyProtection="1">
      <alignment horizontal="center" vertical="center"/>
      <protection locked="0"/>
    </xf>
    <xf numFmtId="178" fontId="7" fillId="0" borderId="30" xfId="2" applyNumberFormat="1" applyFont="1" applyBorder="1" applyAlignment="1" applyProtection="1">
      <alignment horizontal="center" vertical="center"/>
      <protection locked="0"/>
    </xf>
    <xf numFmtId="176" fontId="7" fillId="0" borderId="31" xfId="2" applyNumberFormat="1" applyFont="1" applyBorder="1" applyAlignment="1">
      <alignment horizontal="center" vertical="center"/>
    </xf>
    <xf numFmtId="176" fontId="7" fillId="0" borderId="26" xfId="2" applyNumberFormat="1" applyFont="1" applyBorder="1" applyAlignment="1">
      <alignment horizontal="center" vertical="center"/>
    </xf>
    <xf numFmtId="176" fontId="7" fillId="0" borderId="27" xfId="2" applyNumberFormat="1" applyFont="1" applyBorder="1" applyAlignment="1">
      <alignment horizontal="center" vertical="center"/>
    </xf>
    <xf numFmtId="0" fontId="7" fillId="0" borderId="28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2" xfId="2" applyFont="1" applyBorder="1">
      <alignment vertical="center"/>
    </xf>
    <xf numFmtId="0" fontId="7" fillId="0" borderId="33" xfId="2" applyFont="1" applyBorder="1">
      <alignment vertical="center"/>
    </xf>
    <xf numFmtId="179" fontId="10" fillId="0" borderId="9" xfId="0" applyNumberFormat="1" applyFont="1" applyBorder="1" applyAlignment="1">
      <alignment horizontal="centerContinuous" vertical="center"/>
    </xf>
    <xf numFmtId="0" fontId="11" fillId="0" borderId="0" xfId="2" applyFont="1">
      <alignment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5" xfId="2" applyFont="1" applyBorder="1">
      <alignment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7" fillId="0" borderId="37" xfId="2" applyFont="1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7" fillId="0" borderId="36" xfId="2" applyFont="1" applyBorder="1">
      <alignment vertical="center"/>
    </xf>
    <xf numFmtId="179" fontId="10" fillId="0" borderId="39" xfId="0" applyNumberFormat="1" applyFont="1" applyBorder="1" applyAlignment="1">
      <alignment horizontal="centerContinuous" vertical="center"/>
    </xf>
    <xf numFmtId="0" fontId="10" fillId="0" borderId="40" xfId="0" applyFont="1" applyBorder="1" applyAlignment="1">
      <alignment horizontal="centerContinuous" vertical="center"/>
    </xf>
    <xf numFmtId="0" fontId="7" fillId="0" borderId="41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7" fillId="0" borderId="38" xfId="2" applyFont="1" applyBorder="1">
      <alignment vertical="center"/>
    </xf>
    <xf numFmtId="179" fontId="10" fillId="0" borderId="43" xfId="0" applyNumberFormat="1" applyFont="1" applyBorder="1" applyAlignment="1">
      <alignment horizontal="centerContinuous" vertical="center"/>
    </xf>
    <xf numFmtId="0" fontId="10" fillId="0" borderId="44" xfId="0" applyFont="1" applyBorder="1" applyAlignment="1">
      <alignment horizontal="centerContinuous" vertical="center"/>
    </xf>
    <xf numFmtId="0" fontId="10" fillId="0" borderId="45" xfId="0" applyFont="1" applyBorder="1">
      <alignment vertical="center"/>
    </xf>
    <xf numFmtId="0" fontId="10" fillId="0" borderId="46" xfId="0" applyFont="1" applyBorder="1">
      <alignment vertical="center"/>
    </xf>
    <xf numFmtId="0" fontId="7" fillId="0" borderId="4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3" fontId="12" fillId="0" borderId="34" xfId="1" applyNumberFormat="1" applyFont="1" applyFill="1" applyBorder="1" applyAlignment="1" applyProtection="1">
      <alignment horizontal="center" vertical="center"/>
    </xf>
    <xf numFmtId="3" fontId="12" fillId="0" borderId="49" xfId="1" applyNumberFormat="1" applyFont="1" applyFill="1" applyBorder="1" applyAlignment="1" applyProtection="1">
      <alignment horizontal="center" vertical="center"/>
    </xf>
    <xf numFmtId="0" fontId="7" fillId="0" borderId="50" xfId="2" applyFont="1" applyBorder="1">
      <alignment vertical="center"/>
    </xf>
    <xf numFmtId="3" fontId="12" fillId="0" borderId="26" xfId="1" applyNumberFormat="1" applyFont="1" applyFill="1" applyBorder="1" applyAlignment="1" applyProtection="1">
      <alignment horizontal="center" vertical="center"/>
    </xf>
    <xf numFmtId="3" fontId="12" fillId="0" borderId="27" xfId="1" applyNumberFormat="1" applyFont="1" applyFill="1" applyBorder="1" applyAlignment="1" applyProtection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3" fontId="9" fillId="0" borderId="51" xfId="1" applyNumberFormat="1" applyFont="1" applyFill="1" applyBorder="1" applyAlignment="1" applyProtection="1">
      <alignment horizontal="center" vertical="center"/>
      <protection locked="0"/>
    </xf>
    <xf numFmtId="3" fontId="13" fillId="0" borderId="22" xfId="1" applyNumberFormat="1" applyFont="1" applyFill="1" applyBorder="1" applyAlignment="1" applyProtection="1">
      <alignment horizontal="center" vertical="center"/>
      <protection locked="0"/>
    </xf>
    <xf numFmtId="3" fontId="13" fillId="0" borderId="23" xfId="1" applyNumberFormat="1" applyFont="1" applyFill="1" applyBorder="1" applyAlignment="1" applyProtection="1">
      <alignment horizontal="center" vertical="center"/>
      <protection locked="0"/>
    </xf>
    <xf numFmtId="0" fontId="7" fillId="0" borderId="52" xfId="2" applyFont="1" applyBorder="1" applyAlignment="1">
      <alignment horizontal="center" vertical="center"/>
    </xf>
    <xf numFmtId="3" fontId="13" fillId="0" borderId="53" xfId="1" applyNumberFormat="1" applyFont="1" applyFill="1" applyBorder="1" applyAlignment="1" applyProtection="1">
      <alignment horizontal="center" vertical="center"/>
      <protection locked="0"/>
    </xf>
    <xf numFmtId="3" fontId="13" fillId="0" borderId="54" xfId="1" applyNumberFormat="1" applyFont="1" applyFill="1" applyBorder="1" applyAlignment="1" applyProtection="1">
      <alignment horizontal="center" vertical="center"/>
      <protection locked="0"/>
    </xf>
    <xf numFmtId="3" fontId="13" fillId="0" borderId="55" xfId="1" applyNumberFormat="1" applyFont="1" applyFill="1" applyBorder="1" applyAlignment="1" applyProtection="1">
      <alignment horizontal="center" vertical="center"/>
      <protection locked="0"/>
    </xf>
    <xf numFmtId="0" fontId="7" fillId="0" borderId="56" xfId="2" applyFont="1" applyBorder="1" applyAlignment="1">
      <alignment horizontal="center" vertical="center"/>
    </xf>
    <xf numFmtId="0" fontId="13" fillId="0" borderId="57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3" fontId="12" fillId="0" borderId="60" xfId="1" applyNumberFormat="1" applyFont="1" applyFill="1" applyBorder="1" applyAlignment="1" applyProtection="1">
      <alignment horizontal="center" vertical="center"/>
      <protection locked="0"/>
    </xf>
    <xf numFmtId="3" fontId="12" fillId="0" borderId="0" xfId="1" applyNumberFormat="1" applyFont="1" applyFill="1" applyBorder="1" applyAlignment="1" applyProtection="1">
      <alignment horizontal="center" vertical="center"/>
      <protection locked="0"/>
    </xf>
    <xf numFmtId="3" fontId="12" fillId="0" borderId="56" xfId="1" applyNumberFormat="1" applyFont="1" applyFill="1" applyBorder="1" applyAlignment="1" applyProtection="1">
      <alignment horizontal="center" vertical="center"/>
      <protection locked="0"/>
    </xf>
    <xf numFmtId="0" fontId="7" fillId="0" borderId="6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3" fontId="12" fillId="0" borderId="63" xfId="1" applyNumberFormat="1" applyFont="1" applyFill="1" applyBorder="1" applyAlignment="1" applyProtection="1">
      <alignment horizontal="center" vertical="center"/>
      <protection locked="0"/>
    </xf>
    <xf numFmtId="3" fontId="12" fillId="0" borderId="54" xfId="1" applyNumberFormat="1" applyFont="1" applyFill="1" applyBorder="1" applyAlignment="1" applyProtection="1">
      <alignment horizontal="center" vertical="center"/>
      <protection locked="0"/>
    </xf>
    <xf numFmtId="3" fontId="12" fillId="0" borderId="64" xfId="1" applyNumberFormat="1" applyFont="1" applyFill="1" applyBorder="1" applyAlignment="1" applyProtection="1">
      <alignment horizontal="center" vertical="center"/>
      <protection locked="0"/>
    </xf>
  </cellXfs>
  <cellStyles count="3">
    <cellStyle name="通貨" xfId="1" builtinId="7"/>
    <cellStyle name="標準" xfId="0" builtinId="0"/>
    <cellStyle name="標準 2" xfId="2" xr:uid="{5EB82104-06E4-4FB7-86D1-0AEF38FBD247}"/>
  </cellStyles>
  <dxfs count="1"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419D-075A-40DE-B652-A6AEB4531418}">
  <sheetPr>
    <tabColor theme="5" tint="0.79998168889431442"/>
  </sheetPr>
  <dimension ref="A2:AD168"/>
  <sheetViews>
    <sheetView tabSelected="1" workbookViewId="0">
      <selection activeCell="K13" sqref="K13:S14"/>
    </sheetView>
  </sheetViews>
  <sheetFormatPr defaultColWidth="9" defaultRowHeight="15" x14ac:dyDescent="0.3"/>
  <cols>
    <col min="1" max="19" width="4.58203125" style="3" customWidth="1"/>
    <col min="20" max="20" width="3.5" style="3" customWidth="1"/>
    <col min="21" max="21" width="7" style="3" bestFit="1" customWidth="1"/>
    <col min="22" max="22" width="5.58203125" style="3" customWidth="1"/>
    <col min="23" max="24" width="6.25" style="3" bestFit="1" customWidth="1"/>
    <col min="25" max="26" width="5.58203125" style="3" customWidth="1"/>
    <col min="27" max="30" width="9" style="3"/>
    <col min="31" max="31" width="9.5" style="3" bestFit="1" customWidth="1"/>
    <col min="32" max="16384" width="9" style="3"/>
  </cols>
  <sheetData>
    <row r="2" spans="1:30" ht="21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 t="s">
        <v>1</v>
      </c>
      <c r="U2" s="2"/>
      <c r="V2" s="2"/>
    </row>
    <row r="3" spans="1:30" ht="21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4" t="s">
        <v>2</v>
      </c>
    </row>
    <row r="4" spans="1:30" ht="21" customHeight="1" thickBot="1" x14ac:dyDescent="0.35">
      <c r="N4" s="3" t="s">
        <v>3</v>
      </c>
      <c r="U4" s="5"/>
      <c r="V4" s="4" t="s">
        <v>4</v>
      </c>
    </row>
    <row r="5" spans="1:30" ht="21" customHeight="1" thickBot="1" x14ac:dyDescent="0.35">
      <c r="N5" s="6"/>
      <c r="O5" s="7"/>
      <c r="P5" s="7"/>
      <c r="Q5" s="7"/>
      <c r="R5" s="7"/>
      <c r="S5" s="8"/>
      <c r="U5" s="9" t="s">
        <v>5</v>
      </c>
    </row>
    <row r="6" spans="1:30" ht="21" customHeight="1" x14ac:dyDescent="0.3">
      <c r="U6" s="4" t="s">
        <v>6</v>
      </c>
    </row>
    <row r="7" spans="1:30" ht="21" customHeight="1" x14ac:dyDescent="0.3"/>
    <row r="8" spans="1:30" ht="21" customHeight="1" x14ac:dyDescent="0.3">
      <c r="B8" t="s">
        <v>7</v>
      </c>
      <c r="C8"/>
      <c r="D8"/>
      <c r="E8"/>
      <c r="F8"/>
      <c r="G8"/>
      <c r="H8"/>
      <c r="I8"/>
      <c r="J8"/>
      <c r="K8"/>
      <c r="Q8" s="10"/>
      <c r="R8" s="10"/>
      <c r="S8" s="10"/>
    </row>
    <row r="9" spans="1:30" ht="21" customHeight="1" x14ac:dyDescent="0.3">
      <c r="B9" t="s">
        <v>8</v>
      </c>
      <c r="C9"/>
      <c r="D9"/>
      <c r="E9"/>
      <c r="F9"/>
      <c r="G9"/>
      <c r="H9"/>
      <c r="I9"/>
      <c r="J9"/>
      <c r="K9"/>
      <c r="Q9" s="10"/>
      <c r="R9" s="10"/>
      <c r="S9" s="10"/>
    </row>
    <row r="10" spans="1:30" ht="21" customHeight="1" x14ac:dyDescent="0.3">
      <c r="B10" t="s">
        <v>9</v>
      </c>
      <c r="C10"/>
      <c r="D10" t="s">
        <v>10</v>
      </c>
      <c r="E10"/>
      <c r="F10"/>
      <c r="G10"/>
      <c r="H10" t="s">
        <v>11</v>
      </c>
      <c r="I10"/>
      <c r="J10"/>
      <c r="K10"/>
      <c r="Q10" s="10"/>
      <c r="R10" s="10"/>
      <c r="S10" s="10"/>
    </row>
    <row r="11" spans="1:30" ht="21" customHeight="1" x14ac:dyDescent="0.3">
      <c r="Q11" s="10"/>
      <c r="R11" s="10"/>
      <c r="S11" s="10"/>
    </row>
    <row r="12" spans="1:30" ht="21" customHeight="1" x14ac:dyDescent="0.3">
      <c r="I12" s="3" t="s">
        <v>12</v>
      </c>
      <c r="Q12" s="10"/>
      <c r="R12" s="10"/>
      <c r="S12" s="10"/>
    </row>
    <row r="13" spans="1:30" ht="21" customHeight="1" x14ac:dyDescent="0.3">
      <c r="I13" s="11" t="s">
        <v>13</v>
      </c>
      <c r="J13" s="11"/>
      <c r="K13" s="12"/>
      <c r="L13" s="12"/>
      <c r="M13" s="12"/>
      <c r="N13" s="12"/>
      <c r="O13" s="12"/>
      <c r="P13" s="12"/>
      <c r="Q13" s="12"/>
      <c r="R13" s="12"/>
      <c r="S13" s="12"/>
      <c r="U13" s="13"/>
      <c r="V13" s="14"/>
      <c r="W13" s="14" t="s">
        <v>14</v>
      </c>
      <c r="X13" s="14" t="s">
        <v>15</v>
      </c>
      <c r="Y13" s="14" t="s">
        <v>16</v>
      </c>
      <c r="Z13" s="14" t="s">
        <v>17</v>
      </c>
      <c r="AA13" s="14"/>
      <c r="AB13" s="14" t="s">
        <v>18</v>
      </c>
      <c r="AC13" s="14"/>
      <c r="AD13" s="15" t="s">
        <v>19</v>
      </c>
    </row>
    <row r="14" spans="1:30" ht="21" customHeight="1" x14ac:dyDescent="0.3"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7"/>
      <c r="U14" s="18" t="s">
        <v>20</v>
      </c>
      <c r="V14" s="19"/>
      <c r="W14" s="19">
        <v>2400</v>
      </c>
      <c r="X14" s="19">
        <v>3130</v>
      </c>
      <c r="Y14" s="19">
        <v>3870</v>
      </c>
      <c r="Z14" s="20">
        <v>5530</v>
      </c>
      <c r="AA14" s="20"/>
      <c r="AB14" s="20">
        <v>7000</v>
      </c>
      <c r="AC14" s="20"/>
      <c r="AD14" s="21">
        <v>9400</v>
      </c>
    </row>
    <row r="15" spans="1:30" ht="21" customHeight="1" x14ac:dyDescent="0.3">
      <c r="I15" s="11" t="s">
        <v>21</v>
      </c>
      <c r="J15" s="11"/>
      <c r="K15" s="22"/>
      <c r="L15" s="22"/>
      <c r="M15" s="22"/>
      <c r="N15" s="22"/>
      <c r="O15" s="22"/>
      <c r="P15" s="22"/>
      <c r="Q15" s="22"/>
      <c r="R15" s="22"/>
      <c r="S15" s="23"/>
      <c r="U15" s="18" t="s">
        <v>22</v>
      </c>
      <c r="V15" s="19"/>
      <c r="W15" s="19">
        <v>1560</v>
      </c>
      <c r="X15" s="19">
        <v>2080</v>
      </c>
      <c r="Y15" s="19">
        <v>2500</v>
      </c>
      <c r="Z15" s="20">
        <v>3640</v>
      </c>
      <c r="AA15" s="20"/>
      <c r="AB15" s="20">
        <v>4580</v>
      </c>
      <c r="AC15" s="20"/>
      <c r="AD15" s="21">
        <v>6140</v>
      </c>
    </row>
    <row r="16" spans="1:30" ht="21" customHeight="1" x14ac:dyDescent="0.3"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24" t="s">
        <v>23</v>
      </c>
      <c r="U16" s="18" t="s">
        <v>24</v>
      </c>
      <c r="V16" s="19"/>
      <c r="W16" s="19">
        <v>1150</v>
      </c>
      <c r="X16" s="19">
        <v>1560</v>
      </c>
      <c r="Y16" s="19">
        <v>1880</v>
      </c>
      <c r="Z16" s="20">
        <v>2710</v>
      </c>
      <c r="AA16" s="20"/>
      <c r="AB16" s="20">
        <v>3440</v>
      </c>
      <c r="AC16" s="20"/>
      <c r="AD16" s="21">
        <v>4590</v>
      </c>
    </row>
    <row r="17" spans="2:30" ht="21" customHeight="1" x14ac:dyDescent="0.3">
      <c r="I17" s="11" t="s">
        <v>25</v>
      </c>
      <c r="J17" s="11"/>
      <c r="K17" s="22"/>
      <c r="L17" s="22"/>
      <c r="M17" s="22"/>
      <c r="N17" s="22"/>
      <c r="O17" s="22"/>
      <c r="P17" s="22"/>
      <c r="Q17" s="22"/>
      <c r="R17" s="22"/>
      <c r="S17" s="22"/>
      <c r="U17" s="18" t="s">
        <v>26</v>
      </c>
      <c r="V17" s="19"/>
      <c r="W17" s="19">
        <v>1150</v>
      </c>
      <c r="X17" s="19">
        <v>1560</v>
      </c>
      <c r="Y17" s="19">
        <v>1880</v>
      </c>
      <c r="Z17" s="20">
        <v>2710</v>
      </c>
      <c r="AA17" s="20"/>
      <c r="AB17" s="20">
        <v>3440</v>
      </c>
      <c r="AC17" s="20"/>
      <c r="AD17" s="21">
        <v>4590</v>
      </c>
    </row>
    <row r="18" spans="2:30" ht="21" customHeight="1" x14ac:dyDescent="0.3">
      <c r="B18" s="25"/>
      <c r="C18" s="25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17"/>
      <c r="U18" s="18" t="s">
        <v>27</v>
      </c>
      <c r="V18" s="19"/>
      <c r="W18" s="19">
        <v>1150</v>
      </c>
      <c r="X18" s="19">
        <v>1560</v>
      </c>
      <c r="Y18" s="19">
        <v>1880</v>
      </c>
      <c r="Z18" s="20">
        <v>2710</v>
      </c>
      <c r="AA18" s="20"/>
      <c r="AB18" s="20">
        <v>3440</v>
      </c>
      <c r="AC18" s="20"/>
      <c r="AD18" s="21">
        <v>4590</v>
      </c>
    </row>
    <row r="19" spans="2:30" ht="21" customHeight="1" x14ac:dyDescent="0.3">
      <c r="I19" s="11" t="s">
        <v>28</v>
      </c>
      <c r="J19" s="11"/>
      <c r="K19" s="22"/>
      <c r="L19" s="22"/>
      <c r="M19" s="22"/>
      <c r="N19" s="22"/>
      <c r="O19" s="22"/>
      <c r="P19" s="22"/>
      <c r="Q19" s="22"/>
      <c r="R19" s="22"/>
      <c r="S19" s="22"/>
      <c r="U19" s="18" t="s">
        <v>29</v>
      </c>
      <c r="V19" s="19"/>
      <c r="W19" s="19">
        <v>1150</v>
      </c>
      <c r="X19" s="19">
        <v>1560</v>
      </c>
      <c r="Y19" s="19">
        <v>1880</v>
      </c>
      <c r="Z19" s="20">
        <v>2710</v>
      </c>
      <c r="AA19" s="20"/>
      <c r="AB19" s="20">
        <v>3440</v>
      </c>
      <c r="AC19" s="20"/>
      <c r="AD19" s="21">
        <v>4590</v>
      </c>
    </row>
    <row r="20" spans="2:30" ht="21" customHeight="1" x14ac:dyDescent="0.3">
      <c r="I20" s="16"/>
      <c r="J20" s="16"/>
      <c r="K20" s="17"/>
      <c r="L20" s="17"/>
      <c r="M20" s="17"/>
      <c r="N20" s="17"/>
      <c r="O20" s="17"/>
      <c r="P20" s="17"/>
      <c r="Q20" s="17"/>
      <c r="R20" s="17"/>
      <c r="S20" s="17"/>
      <c r="U20" s="18" t="s">
        <v>30</v>
      </c>
      <c r="V20" s="19"/>
      <c r="W20" s="19">
        <v>830</v>
      </c>
      <c r="X20" s="19">
        <v>1150</v>
      </c>
      <c r="Y20" s="19">
        <v>1350</v>
      </c>
      <c r="Z20" s="20">
        <v>1980</v>
      </c>
      <c r="AA20" s="20"/>
      <c r="AB20" s="20">
        <v>2500</v>
      </c>
      <c r="AC20" s="20"/>
      <c r="AD20" s="21">
        <v>3330</v>
      </c>
    </row>
    <row r="21" spans="2:30" ht="21" customHeight="1" x14ac:dyDescent="0.3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U21" s="18"/>
      <c r="V21" s="19"/>
      <c r="W21" s="19"/>
      <c r="X21" s="19"/>
      <c r="Y21" s="19"/>
      <c r="Z21" s="19"/>
      <c r="AA21" s="19"/>
      <c r="AB21" s="19"/>
      <c r="AC21" s="19"/>
      <c r="AD21" s="21"/>
    </row>
    <row r="22" spans="2:30" ht="21" customHeight="1" x14ac:dyDescent="0.3">
      <c r="B22" s="11" t="s">
        <v>31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U22" s="18"/>
      <c r="V22" s="19"/>
      <c r="W22" s="19"/>
      <c r="X22" s="19"/>
      <c r="Y22" s="19"/>
      <c r="Z22" s="19"/>
      <c r="AA22" s="19"/>
      <c r="AB22" s="19"/>
      <c r="AC22" s="19"/>
      <c r="AD22" s="21"/>
    </row>
    <row r="23" spans="2:30" ht="21" customHeight="1" thickBot="1" x14ac:dyDescent="0.35">
      <c r="U23" s="26" t="s">
        <v>32</v>
      </c>
      <c r="V23" s="27"/>
      <c r="W23" s="27"/>
      <c r="X23" s="27"/>
      <c r="Y23" s="27"/>
      <c r="Z23" s="27"/>
      <c r="AA23" s="27"/>
      <c r="AB23" s="27"/>
      <c r="AC23" s="28"/>
      <c r="AD23" s="21"/>
    </row>
    <row r="24" spans="2:30" ht="18" customHeight="1" x14ac:dyDescent="0.3">
      <c r="B24" s="29" t="s">
        <v>33</v>
      </c>
      <c r="C24" s="30"/>
      <c r="D24" s="31"/>
      <c r="E24" s="32"/>
      <c r="F24" s="33"/>
      <c r="G24" s="33"/>
      <c r="H24" s="33"/>
      <c r="I24" s="33"/>
      <c r="J24" s="34"/>
      <c r="K24" s="35" t="s">
        <v>34</v>
      </c>
      <c r="L24" s="36"/>
      <c r="M24" s="37"/>
      <c r="N24" s="38"/>
      <c r="O24" s="39"/>
      <c r="P24" s="40"/>
      <c r="Q24" s="41"/>
      <c r="R24" s="41"/>
      <c r="S24" s="42"/>
      <c r="U24" s="18"/>
      <c r="V24" s="19"/>
      <c r="W24" s="19">
        <v>1</v>
      </c>
      <c r="X24" s="19">
        <v>2</v>
      </c>
      <c r="Y24" s="19">
        <v>3</v>
      </c>
      <c r="Z24" s="19">
        <v>4</v>
      </c>
      <c r="AA24" s="19">
        <v>5</v>
      </c>
      <c r="AB24" s="19">
        <v>6</v>
      </c>
      <c r="AC24" s="43">
        <v>7</v>
      </c>
      <c r="AD24" s="21"/>
    </row>
    <row r="25" spans="2:30" ht="18" customHeight="1" thickBot="1" x14ac:dyDescent="0.35">
      <c r="B25" s="44"/>
      <c r="C25" s="45"/>
      <c r="D25" s="46"/>
      <c r="E25" s="47"/>
      <c r="F25" s="48"/>
      <c r="G25" s="48"/>
      <c r="H25" s="48"/>
      <c r="I25" s="48"/>
      <c r="J25" s="49"/>
      <c r="K25" s="50"/>
      <c r="L25" s="51"/>
      <c r="M25" s="52"/>
      <c r="N25" s="53"/>
      <c r="O25" s="54"/>
      <c r="P25" s="55"/>
      <c r="Q25" s="56" t="s">
        <v>35</v>
      </c>
      <c r="S25" s="57"/>
      <c r="U25" s="58">
        <f>IFERROR(SUM(W25:AC25),"")</f>
        <v>0</v>
      </c>
      <c r="V25" s="20"/>
      <c r="W25" s="59" t="str" cm="1">
        <f t="array" ref="W25">IFERROR(_xlfn.IFS($E$26="午前(9:00～12:00)",VLOOKUP(E28,U13:AD20,3,FALSE),$E$26="午後(13:00～17:00)",VLOOKUP(E28,U13:AD20,4,FALSE),$E$26="夜間(18:00～21:00)",VLOOKUP(E28,U13:AD20,5,FALSE),$E$26="午前・午後(9:00～17:00)",VLOOKUP(E28,U13:AD20,6,FALSE),$E$26="午後・夜間(13:00～21:00)",VLOOKUP(E28,U13:AD20,8,FALSE),$E$26="全日(9:00～21:00)",VLOOKUP(E28,U13:AD20,10,FALSE)),"")</f>
        <v/>
      </c>
      <c r="X25" s="59" t="str" cm="1">
        <f t="array" ref="X25">IFERROR(_xlfn.IFS($E$26="午前(9:00～12:00)",VLOOKUP(G28,$U$13:$AD$20,3,FALSE),$E$26="午後(13:00～17:00)",VLOOKUP(G28,$U$13:$AD$20,4,FALSE),$E$26="夜間(18:00～21:00)",VLOOKUP(G28,$U$13:$AD$20,5,FALSE),$E$26="午前・午後(9:00～17:00)",VLOOKUP(G28,$U$13:$AD$20,6,FALSE),$E$26="午後・夜間(13:00～21:00)",VLOOKUP(G28,$U$13:$AD$20,8,FALSE),$E$26="全日(9:00～21:00)",VLOOKUP(G28,$U$13:$AD$20,10,FALSE)),"")</f>
        <v/>
      </c>
      <c r="Y25" s="59" t="str" cm="1">
        <f t="array" ref="Y25">IFERROR(_xlfn.IFS($E$26="午前(9:00～12:00)",VLOOKUP(I28,$U$13:$AD$20,3,FALSE),$E$26="午後(13:00～17:00)",VLOOKUP(I28,$U$13:$AD$20,4,FALSE),$E$26="夜間(18:00～21:00)",VLOOKUP(I28,$U$13:$AD$20,5,FALSE),$E$26="午前・午後(9:00～17:00)",VLOOKUP(I28,$U$13:$AD$20,6,FALSE),$E$26="午後・夜間(13:00～21:00)",VLOOKUP(I28,$U$13:$AD$20,8,FALSE),$E$26="全日(9:00～21:00)",VLOOKUP(I28,$U$13:$AD$20,10,FALSE)),"")</f>
        <v/>
      </c>
      <c r="Z25" s="59" t="str" cm="1">
        <f t="array" ref="Z25">IFERROR(_xlfn.IFS($E$26="午前(9:00～12:00)",VLOOKUP(K28,$U$13:$AD$20,3,FALSE),$E$26="午後(13:00～17:00)",VLOOKUP(K28,$U$13:$AD$20,4,FALSE),$E$26="夜間(18:00～21:00)",VLOOKUP(K28,$U$13:$AD$20,5,FALSE),$E$26="午前・午後(9:00～17:00)",VLOOKUP(K28,$U$13:$AD$20,6,FALSE),$E$26="午後・夜間(13:00～21:00)",VLOOKUP(K28,$U$13:$AD$20,8,FALSE),$E$26="全日(9:00～21:00)",VLOOKUP(K28,$U$13:$AD$20,10,FALSE)),"")</f>
        <v/>
      </c>
      <c r="AA25" s="59" t="str" cm="1">
        <f t="array" ref="AA25">IFERROR(_xlfn.IFS($E$26="午前(9:00～12:00)",VLOOKUP(M28,$U$13:$AD$20,3,FALSE),$E$26="午後(13:00～17:00)",VLOOKUP(M28,$U$13:$AD$20,4,FALSE),$E$26="夜間(18:00～21:00)",VLOOKUP(M28,$U$13:$AD$20,5,FALSE),$E$26="午前・午後(9:00～17:00)",VLOOKUP(M28,$U$13:$AD$20,6,FALSE),$E$26="午後・夜間(13:00～21:00)",VLOOKUP(M28,$U$13:$AD$20,8,FALSE),$E$26="全日(9:00～21:00)",VLOOKUP(M28,$U$13:$AD$20,10,FALSE)),"")</f>
        <v/>
      </c>
      <c r="AB25" s="59" t="str" cm="1">
        <f t="array" ref="AB25">IFERROR(_xlfn.IFS($E$26="午前(9:00～12:00)",VLOOKUP(O28,$U$13:$AD$20,3,FALSE),$E$26="午後(13:00～17:00)",VLOOKUP(O28,$U$13:$AD$20,4,FALSE),$E$26="夜間(18:00～21:00)",VLOOKUP(O28,$U$13:$AD$20,5,FALSE),$E$26="午前・午後(9:00～17:00)",VLOOKUP(O28,$U$13:$AD$20,6,FALSE),$E$26="午後・夜間(13:00～21:00)",VLOOKUP(O28,$U$13:$AD$20,8,FALSE),$E$26="全日(9:00～21:00)",VLOOKUP(O28,$U$13:$AD$20,10,FALSE)),"")</f>
        <v/>
      </c>
      <c r="AC25" s="59" t="str" cm="1">
        <f t="array" ref="AC25">IFERROR(_xlfn.IFS($E$26="午前(9:00～12:00)",VLOOKUP(Q28,$U$13:$AD$20,3,FALSE),$E$26="午後(13:00～17:00)",VLOOKUP(Q28,$U$13:$AD$20,4,FALSE),$E$26="夜間(18:00～21:00)",VLOOKUP(Q28,$U$13:$AD$20,5,FALSE),$E$26="午前・午後(9:00～17:00)",VLOOKUP(Q28,$U$13:$AD$20,6,FALSE),$E$26="午後・夜間(13:00～21:00)",VLOOKUP(Q28,$U$13:$AD$20,8,FALSE),$E$26="全日(9:00～21:00)",VLOOKUP(Q28,$U$13:$AD$20,10,FALSE)),"")</f>
        <v/>
      </c>
      <c r="AD25" s="21"/>
    </row>
    <row r="26" spans="2:30" ht="18" customHeight="1" x14ac:dyDescent="0.3">
      <c r="B26" s="29" t="s">
        <v>36</v>
      </c>
      <c r="C26" s="30"/>
      <c r="D26" s="30"/>
      <c r="E26" s="60"/>
      <c r="F26" s="60"/>
      <c r="G26" s="60"/>
      <c r="H26" s="60"/>
      <c r="I26" s="60"/>
      <c r="J26" s="60"/>
      <c r="K26" s="61"/>
      <c r="L26" s="62"/>
      <c r="M26" s="61"/>
      <c r="N26" s="60"/>
      <c r="O26" s="60"/>
      <c r="P26" s="60"/>
      <c r="Q26" s="61"/>
      <c r="R26" s="61"/>
      <c r="S26" s="63"/>
      <c r="U26" s="64" t="s">
        <v>37</v>
      </c>
      <c r="V26" s="65"/>
      <c r="W26" s="65"/>
      <c r="X26" s="65"/>
      <c r="Y26" s="65"/>
      <c r="Z26" s="65"/>
      <c r="AA26" s="65"/>
      <c r="AB26" s="65"/>
      <c r="AC26" s="66"/>
      <c r="AD26" s="21"/>
    </row>
    <row r="27" spans="2:30" ht="18" customHeight="1" x14ac:dyDescent="0.3">
      <c r="B27" s="44"/>
      <c r="C27" s="45"/>
      <c r="D27" s="45"/>
      <c r="E27" s="67"/>
      <c r="F27" s="67"/>
      <c r="G27" s="67"/>
      <c r="H27" s="67"/>
      <c r="I27" s="67"/>
      <c r="J27" s="67"/>
      <c r="K27" s="67"/>
      <c r="L27" s="68"/>
      <c r="M27" s="67"/>
      <c r="N27" s="67"/>
      <c r="O27" s="67"/>
      <c r="P27" s="67"/>
      <c r="Q27" s="67"/>
      <c r="R27" s="67"/>
      <c r="S27" s="69"/>
      <c r="U27" s="18"/>
      <c r="V27" s="19"/>
      <c r="W27" s="19">
        <v>1</v>
      </c>
      <c r="X27" s="19">
        <v>2</v>
      </c>
      <c r="Y27" s="19">
        <v>3</v>
      </c>
      <c r="Z27" s="19">
        <v>4</v>
      </c>
      <c r="AA27" s="19">
        <v>5</v>
      </c>
      <c r="AB27" s="19">
        <v>6</v>
      </c>
      <c r="AC27" s="43">
        <v>7</v>
      </c>
      <c r="AD27" s="21"/>
    </row>
    <row r="28" spans="2:30" ht="18" customHeight="1" x14ac:dyDescent="0.3">
      <c r="B28" s="29" t="s">
        <v>38</v>
      </c>
      <c r="C28" s="30"/>
      <c r="D28" s="30"/>
      <c r="E28" s="70" t="s">
        <v>39</v>
      </c>
      <c r="F28" s="70"/>
      <c r="G28" s="70"/>
      <c r="H28" s="70"/>
      <c r="I28" s="70"/>
      <c r="J28" s="70"/>
      <c r="K28" s="70" t="s">
        <v>39</v>
      </c>
      <c r="L28" s="70"/>
      <c r="M28" s="70"/>
      <c r="N28" s="70"/>
      <c r="O28" s="70"/>
      <c r="P28" s="70"/>
      <c r="Q28" s="70" t="s">
        <v>39</v>
      </c>
      <c r="R28" s="70"/>
      <c r="S28" s="71"/>
      <c r="U28" s="72">
        <f>IFERROR(SUM(W28:AC28),"")</f>
        <v>0</v>
      </c>
      <c r="V28" s="73"/>
      <c r="W28" s="59" t="str" cm="1">
        <f t="array" ref="W28">IFERROR(_xlfn.IFS($M$26="午前(9:00～12:00)",VLOOKUP(E28,$U$13:$AD$20,3,FALSE),$M$26="午後(13:00～17:00)",VLOOKUP(E28,$U$13:$AD$20,4,FALSE),$M$26="夜間(18:00～21:00)",VLOOKUP(E28,$U$13:$AD$20,5,FALSE),$M$26="午前・午後(9:00～17:00)",VLOOKUP(E28,$U$13:$AD$20,6,FALSE),$M$26="午後・夜間(13:00～21:00)",VLOOKUP(E28,$U$13:$AD$20,8,FALSE),$M$26="全日(9:00～21:00)",VLOOKUP(E28,$U$13:$AD$20,10,FALSE)),"")</f>
        <v/>
      </c>
      <c r="X28" s="59" t="str" cm="1">
        <f t="array" ref="X28">IFERROR(_xlfn.IFS($M$26="午前(9:00～12:00)",VLOOKUP(G28,$U$13:$AD$20,3,FALSE),$M$26="午後(13:00～17:00)",VLOOKUP(G28,$U$13:$AD$20,4,FALSE),$M$26="夜間(18:00～21:00)",VLOOKUP(G28,$U$13:$AD$20,5,FALSE),$M$26="午前・午後(9:00～17:00)",VLOOKUP(G28,$U$13:$AD$20,6,FALSE),$M$26="午後・夜間(13:00～21:00)",VLOOKUP(G28,$U$13:$AD$20,8,FALSE),$M$26="全日(9:00～21:00)",VLOOKUP(G28,$U$13:$AD$20,10,FALSE)),"")</f>
        <v/>
      </c>
      <c r="Y28" s="59" t="str" cm="1">
        <f t="array" ref="Y28">IFERROR(_xlfn.IFS($M$26="午前(9:00～12:00)",VLOOKUP(I28,$U$13:$AD$20,3,FALSE),$M$26="午後(13:00～17:00)",VLOOKUP(I28,$U$13:$AD$20,4,FALSE),$M$26="夜間(18:00～21:00)",VLOOKUP(I28,$U$13:$AD$20,5,FALSE),$M$26="午前・午後(9:00～17:00)",VLOOKUP(I28,$U$13:$AD$20,6,FALSE),$M$26="午後・夜間(13:00～21:00)",VLOOKUP(I28,$U$13:$AD$20,8,FALSE),$M$26="全日(9:00～21:00)",VLOOKUP(I28,$U$13:$AD$20,10,FALSE)),"")</f>
        <v/>
      </c>
      <c r="Z28" s="59" t="str" cm="1">
        <f t="array" ref="Z28">IFERROR(_xlfn.IFS($M$26="午前(9:00～12:00)",VLOOKUP(K28,$U$13:$AD$20,3,FALSE),$M$26="午後(13:00～17:00)",VLOOKUP(K28,$U$13:$AD$20,4,FALSE),$M$26="夜間(18:00～21:00)",VLOOKUP(K28,$U$13:$AD$20,5,FALSE),$M$26="午前・午後(9:00～17:00)",VLOOKUP(K28,$U$13:$AD$20,6,FALSE),$M$26="午後・夜間(13:00～21:00)",VLOOKUP(K28,$U$13:$AD$20,8,FALSE),$M$26="全日(9:00～21:00)",VLOOKUP(K28,$U$13:$AD$20,10,FALSE)),"")</f>
        <v/>
      </c>
      <c r="AA28" s="59" t="str" cm="1">
        <f t="array" ref="AA28">IFERROR(_xlfn.IFS($M$26="午前(9:00～12:00)",VLOOKUP(M28,$U$13:$AD$20,3,FALSE),$M$26="午後(13:00～17:00)",VLOOKUP(M28,$U$13:$AD$20,4,FALSE),$M$26="夜間(18:00～21:00)",VLOOKUP(M28,$U$13:$AD$20,5,FALSE),$M$26="午前・午後(9:00～17:00)",VLOOKUP(M28,$U$13:$AD$20,6,FALSE),$M$26="午後・夜間(13:00～21:00)",VLOOKUP(M28,$U$13:$AD$20,8,FALSE),$M$26="全日(9:00～21:00)",VLOOKUP(M28,$U$13:$AD$20,10,FALSE)),"")</f>
        <v/>
      </c>
      <c r="AB28" s="59" t="str" cm="1">
        <f t="array" ref="AB28">IFERROR(_xlfn.IFS($M$26="午前(9:00～12:00)",VLOOKUP(O28,$U$13:$AD$20,3,FALSE),$M$26="午後(13:00～17:00)",VLOOKUP(O28,$U$13:$AD$20,4,FALSE),$M$26="夜間(18:00～21:00)",VLOOKUP(O28,$U$13:$AD$20,5,FALSE),$M$26="午前・午後(9:00～17:00)",VLOOKUP(O28,$U$13:$AD$20,6,FALSE),$M$26="午後・夜間(13:00～21:00)",VLOOKUP(O28,$U$13:$AD$20,8,FALSE),$M$26="全日(9:00～21:00)",VLOOKUP(O28,$U$13:$AD$20,10,FALSE)),"")</f>
        <v/>
      </c>
      <c r="AC28" s="59" t="str" cm="1">
        <f t="array" ref="AC28">IFERROR(_xlfn.IFS($E$26="午前(9:00～12:00)",VLOOKUP(Q28,$U$13:$AD$20,3,FALSE),$E$26="午後(13:00～17:00)",VLOOKUP(Q28,$U$13:$AD$20,4,FALSE),$E$26="夜間(18:00～21:00)",VLOOKUP(Q28,$U$13:$AD$20,5,FALSE),$E$26="午前・午後(9:00～17:00)",VLOOKUP(Q28,$U$13:$AD$20,6,FALSE),$E$26="午後・夜間(13:00～21:00)",VLOOKUP(Q28,$U$13:$AD$20,8,FALSE),$E$26="全日(9:00～21:00)",VLOOKUP(Q28,$U$13:$AD$20,10,FALSE)),"")</f>
        <v/>
      </c>
      <c r="AD28" s="21"/>
    </row>
    <row r="29" spans="2:30" ht="18" customHeight="1" thickBot="1" x14ac:dyDescent="0.35">
      <c r="B29" s="74"/>
      <c r="C29" s="75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U29" s="26" t="s">
        <v>40</v>
      </c>
      <c r="V29" s="28"/>
      <c r="W29" s="19"/>
      <c r="X29" s="19"/>
      <c r="Y29" s="19"/>
      <c r="Z29" s="19"/>
      <c r="AA29" s="19"/>
      <c r="AB29" s="19"/>
      <c r="AC29" s="19"/>
      <c r="AD29" s="21"/>
    </row>
    <row r="30" spans="2:30" ht="18" customHeight="1" x14ac:dyDescent="0.3">
      <c r="B30" s="29" t="s">
        <v>41</v>
      </c>
      <c r="C30" s="30"/>
      <c r="D30" s="31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0"/>
      <c r="U30" s="78">
        <f>IFERROR(U25+U28,"")</f>
        <v>0</v>
      </c>
      <c r="V30" s="79"/>
      <c r="W30" s="80"/>
      <c r="X30" s="80"/>
      <c r="Y30" s="80"/>
      <c r="Z30" s="80"/>
      <c r="AA30" s="80"/>
      <c r="AB30" s="80"/>
      <c r="AC30" s="80"/>
      <c r="AD30" s="81"/>
    </row>
    <row r="31" spans="2:30" ht="18" customHeight="1" thickBot="1" x14ac:dyDescent="0.35">
      <c r="B31" s="74"/>
      <c r="C31" s="75"/>
      <c r="D31" s="82"/>
      <c r="E31" s="53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  <row r="32" spans="2:30" ht="18" customHeight="1" x14ac:dyDescent="0.3">
      <c r="B32" s="83" t="s">
        <v>42</v>
      </c>
      <c r="C32" s="84"/>
      <c r="D32" s="84"/>
      <c r="E32" s="85" cm="1">
        <f t="array" ref="E32">IFERROR(_xlfn.IFS(E35="無料","0",E35="",U30),"")</f>
        <v>0</v>
      </c>
      <c r="F32" s="85"/>
      <c r="G32" s="85"/>
      <c r="H32" s="86"/>
      <c r="I32" s="87"/>
      <c r="M32" s="25"/>
      <c r="S32" s="57"/>
    </row>
    <row r="33" spans="2:19" ht="18" customHeight="1" x14ac:dyDescent="0.3">
      <c r="B33" s="74"/>
      <c r="C33" s="75"/>
      <c r="D33" s="75"/>
      <c r="E33" s="88"/>
      <c r="F33" s="88"/>
      <c r="G33" s="88"/>
      <c r="H33" s="89"/>
      <c r="I33" s="87" t="s">
        <v>43</v>
      </c>
      <c r="S33" s="57"/>
    </row>
    <row r="34" spans="2:19" ht="18" customHeight="1" x14ac:dyDescent="0.3">
      <c r="B34" s="90" t="s">
        <v>44</v>
      </c>
      <c r="C34" s="91"/>
      <c r="D34" s="91"/>
      <c r="E34" s="92" t="s">
        <v>45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</row>
    <row r="35" spans="2:19" ht="18" customHeight="1" thickBot="1" x14ac:dyDescent="0.35">
      <c r="B35" s="95"/>
      <c r="C35" s="11"/>
      <c r="D35" s="11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</row>
    <row r="36" spans="2:19" ht="18" customHeight="1" x14ac:dyDescent="0.3">
      <c r="B36" s="95"/>
      <c r="C36" s="11"/>
      <c r="D36" s="99"/>
      <c r="E36" s="100" t="s">
        <v>46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2"/>
    </row>
    <row r="37" spans="2:19" ht="18" customHeight="1" x14ac:dyDescent="0.3">
      <c r="B37" s="95"/>
      <c r="C37" s="11"/>
      <c r="D37" s="99"/>
      <c r="E37" s="103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5"/>
    </row>
    <row r="38" spans="2:19" ht="18" customHeight="1" thickBot="1" x14ac:dyDescent="0.35">
      <c r="B38" s="106"/>
      <c r="C38" s="107"/>
      <c r="D38" s="108"/>
      <c r="E38" s="10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</row>
    <row r="39" spans="2:19" ht="21" customHeight="1" x14ac:dyDescent="0.3"/>
    <row r="40" spans="2:19" ht="21" customHeight="1" x14ac:dyDescent="0.3">
      <c r="B40" s="3" t="s">
        <v>47</v>
      </c>
    </row>
    <row r="41" spans="2:19" ht="21" customHeight="1" x14ac:dyDescent="0.3">
      <c r="B41" s="3" t="s">
        <v>48</v>
      </c>
    </row>
    <row r="42" spans="2:19" ht="21" customHeight="1" x14ac:dyDescent="0.3">
      <c r="B42" s="3" t="s">
        <v>49</v>
      </c>
    </row>
    <row r="43" spans="2:19" ht="21" customHeight="1" x14ac:dyDescent="0.3"/>
    <row r="44" spans="2:19" ht="21" customHeight="1" x14ac:dyDescent="0.3"/>
    <row r="45" spans="2:19" ht="21" customHeight="1" x14ac:dyDescent="0.3"/>
    <row r="46" spans="2:19" ht="21" customHeight="1" x14ac:dyDescent="0.3"/>
    <row r="47" spans="2:19" ht="21" customHeight="1" x14ac:dyDescent="0.3"/>
    <row r="48" spans="2:19" ht="21" customHeight="1" x14ac:dyDescent="0.3"/>
    <row r="49" s="3" customFormat="1" ht="21" customHeight="1" x14ac:dyDescent="0.3"/>
    <row r="50" s="3" customFormat="1" ht="21" customHeight="1" x14ac:dyDescent="0.3"/>
    <row r="51" s="3" customFormat="1" ht="21" customHeight="1" x14ac:dyDescent="0.3"/>
    <row r="52" s="3" customFormat="1" ht="21" customHeight="1" x14ac:dyDescent="0.3"/>
    <row r="53" s="3" customFormat="1" ht="21" customHeight="1" x14ac:dyDescent="0.3"/>
    <row r="54" s="3" customFormat="1" ht="21" customHeight="1" x14ac:dyDescent="0.3"/>
    <row r="55" s="3" customFormat="1" ht="21" customHeight="1" x14ac:dyDescent="0.3"/>
    <row r="56" s="3" customFormat="1" ht="21" customHeight="1" x14ac:dyDescent="0.3"/>
    <row r="57" s="3" customFormat="1" ht="21" customHeight="1" x14ac:dyDescent="0.3"/>
    <row r="58" s="3" customFormat="1" ht="21" customHeight="1" x14ac:dyDescent="0.3"/>
    <row r="59" s="3" customFormat="1" ht="21" customHeight="1" x14ac:dyDescent="0.3"/>
    <row r="60" s="3" customFormat="1" ht="21" customHeight="1" x14ac:dyDescent="0.3"/>
    <row r="61" s="3" customFormat="1" ht="21" customHeight="1" x14ac:dyDescent="0.3"/>
    <row r="62" s="3" customFormat="1" ht="21" customHeight="1" x14ac:dyDescent="0.3"/>
    <row r="63" s="3" customFormat="1" ht="21" customHeight="1" x14ac:dyDescent="0.3"/>
    <row r="64" s="3" customFormat="1" ht="21" customHeight="1" x14ac:dyDescent="0.3"/>
    <row r="65" s="3" customFormat="1" ht="21" customHeight="1" x14ac:dyDescent="0.3"/>
    <row r="66" s="3" customFormat="1" ht="21" customHeight="1" x14ac:dyDescent="0.3"/>
    <row r="67" s="3" customFormat="1" ht="21" customHeight="1" x14ac:dyDescent="0.3"/>
    <row r="68" s="3" customFormat="1" ht="21" customHeight="1" x14ac:dyDescent="0.3"/>
    <row r="69" s="3" customFormat="1" ht="21" customHeight="1" x14ac:dyDescent="0.3"/>
    <row r="70" s="3" customFormat="1" ht="21" customHeight="1" x14ac:dyDescent="0.3"/>
    <row r="71" s="3" customFormat="1" ht="21" customHeight="1" x14ac:dyDescent="0.3"/>
    <row r="72" s="3" customFormat="1" ht="21" customHeight="1" x14ac:dyDescent="0.3"/>
    <row r="73" s="3" customFormat="1" ht="21" customHeight="1" x14ac:dyDescent="0.3"/>
    <row r="74" s="3" customFormat="1" ht="21" customHeight="1" x14ac:dyDescent="0.3"/>
    <row r="75" s="3" customFormat="1" ht="21" customHeight="1" x14ac:dyDescent="0.3"/>
    <row r="76" s="3" customFormat="1" ht="21" customHeight="1" x14ac:dyDescent="0.3"/>
    <row r="77" s="3" customFormat="1" ht="21" customHeight="1" x14ac:dyDescent="0.3"/>
    <row r="78" s="3" customFormat="1" ht="21" customHeight="1" x14ac:dyDescent="0.3"/>
    <row r="79" s="3" customFormat="1" ht="21" customHeight="1" x14ac:dyDescent="0.3"/>
    <row r="80" s="3" customFormat="1" ht="21" customHeight="1" x14ac:dyDescent="0.3"/>
    <row r="81" s="3" customFormat="1" ht="21" customHeight="1" x14ac:dyDescent="0.3"/>
    <row r="82" s="3" customFormat="1" ht="21" customHeight="1" x14ac:dyDescent="0.3"/>
    <row r="83" s="3" customFormat="1" ht="21" customHeight="1" x14ac:dyDescent="0.3"/>
    <row r="84" s="3" customFormat="1" ht="21" customHeight="1" x14ac:dyDescent="0.3"/>
    <row r="85" s="3" customFormat="1" ht="21" customHeight="1" x14ac:dyDescent="0.3"/>
    <row r="86" s="3" customFormat="1" ht="21" customHeight="1" x14ac:dyDescent="0.3"/>
    <row r="87" s="3" customFormat="1" ht="21" customHeight="1" x14ac:dyDescent="0.3"/>
    <row r="88" s="3" customFormat="1" ht="21" customHeight="1" x14ac:dyDescent="0.3"/>
    <row r="89" s="3" customFormat="1" ht="21" customHeight="1" x14ac:dyDescent="0.3"/>
    <row r="90" s="3" customFormat="1" ht="21" customHeight="1" x14ac:dyDescent="0.3"/>
    <row r="91" s="3" customFormat="1" ht="21" customHeight="1" x14ac:dyDescent="0.3"/>
    <row r="92" s="3" customFormat="1" ht="21" customHeight="1" x14ac:dyDescent="0.3"/>
    <row r="93" s="3" customFormat="1" ht="21" customHeight="1" x14ac:dyDescent="0.3"/>
    <row r="94" s="3" customFormat="1" ht="21" customHeight="1" x14ac:dyDescent="0.3"/>
    <row r="95" s="3" customFormat="1" ht="21" customHeight="1" x14ac:dyDescent="0.3"/>
    <row r="96" s="3" customFormat="1" ht="21" customHeight="1" x14ac:dyDescent="0.3"/>
    <row r="97" s="3" customFormat="1" ht="21" customHeight="1" x14ac:dyDescent="0.3"/>
    <row r="98" s="3" customFormat="1" ht="21" customHeight="1" x14ac:dyDescent="0.3"/>
    <row r="99" s="3" customFormat="1" ht="21" customHeight="1" x14ac:dyDescent="0.3"/>
    <row r="100" s="3" customFormat="1" ht="21" customHeight="1" x14ac:dyDescent="0.3"/>
    <row r="101" s="3" customFormat="1" ht="21" customHeight="1" x14ac:dyDescent="0.3"/>
    <row r="102" s="3" customFormat="1" ht="21" customHeight="1" x14ac:dyDescent="0.3"/>
    <row r="103" s="3" customFormat="1" ht="21" customHeight="1" x14ac:dyDescent="0.3"/>
    <row r="104" s="3" customFormat="1" ht="21" customHeight="1" x14ac:dyDescent="0.3"/>
    <row r="105" s="3" customFormat="1" ht="21" customHeight="1" x14ac:dyDescent="0.3"/>
    <row r="106" s="3" customFormat="1" ht="21" customHeight="1" x14ac:dyDescent="0.3"/>
    <row r="107" s="3" customFormat="1" ht="21" customHeight="1" x14ac:dyDescent="0.3"/>
    <row r="108" s="3" customFormat="1" ht="21" customHeight="1" x14ac:dyDescent="0.3"/>
    <row r="109" s="3" customFormat="1" ht="21" customHeight="1" x14ac:dyDescent="0.3"/>
    <row r="110" s="3" customFormat="1" ht="21" customHeight="1" x14ac:dyDescent="0.3"/>
    <row r="111" s="3" customFormat="1" ht="21" customHeight="1" x14ac:dyDescent="0.3"/>
    <row r="112" s="3" customFormat="1" ht="21" customHeight="1" x14ac:dyDescent="0.3"/>
    <row r="113" s="3" customFormat="1" ht="21" customHeight="1" x14ac:dyDescent="0.3"/>
    <row r="114" s="3" customFormat="1" ht="21" customHeight="1" x14ac:dyDescent="0.3"/>
    <row r="115" s="3" customFormat="1" ht="21" customHeight="1" x14ac:dyDescent="0.3"/>
    <row r="116" s="3" customFormat="1" ht="21" customHeight="1" x14ac:dyDescent="0.3"/>
    <row r="117" s="3" customFormat="1" ht="21" customHeight="1" x14ac:dyDescent="0.3"/>
    <row r="118" s="3" customFormat="1" ht="21" customHeight="1" x14ac:dyDescent="0.3"/>
    <row r="119" s="3" customFormat="1" ht="21" customHeight="1" x14ac:dyDescent="0.3"/>
    <row r="120" s="3" customFormat="1" ht="21" customHeight="1" x14ac:dyDescent="0.3"/>
    <row r="121" s="3" customFormat="1" ht="21" customHeight="1" x14ac:dyDescent="0.3"/>
    <row r="122" s="3" customFormat="1" ht="21" customHeight="1" x14ac:dyDescent="0.3"/>
    <row r="123" s="3" customFormat="1" ht="21" customHeight="1" x14ac:dyDescent="0.3"/>
    <row r="124" s="3" customFormat="1" ht="21" customHeight="1" x14ac:dyDescent="0.3"/>
    <row r="125" s="3" customFormat="1" ht="21" customHeight="1" x14ac:dyDescent="0.3"/>
    <row r="126" s="3" customFormat="1" ht="21" customHeight="1" x14ac:dyDescent="0.3"/>
    <row r="127" s="3" customFormat="1" ht="21" customHeight="1" x14ac:dyDescent="0.3"/>
    <row r="128" s="3" customFormat="1" ht="21" customHeight="1" x14ac:dyDescent="0.3"/>
    <row r="129" s="3" customFormat="1" ht="21" customHeight="1" x14ac:dyDescent="0.3"/>
    <row r="130" s="3" customFormat="1" ht="21" customHeight="1" x14ac:dyDescent="0.3"/>
    <row r="131" s="3" customFormat="1" ht="21" customHeight="1" x14ac:dyDescent="0.3"/>
    <row r="132" s="3" customFormat="1" ht="21" customHeight="1" x14ac:dyDescent="0.3"/>
    <row r="133" s="3" customFormat="1" ht="21" customHeight="1" x14ac:dyDescent="0.3"/>
    <row r="134" s="3" customFormat="1" ht="21" customHeight="1" x14ac:dyDescent="0.3"/>
    <row r="135" s="3" customFormat="1" ht="21" customHeight="1" x14ac:dyDescent="0.3"/>
    <row r="136" s="3" customFormat="1" ht="21" customHeight="1" x14ac:dyDescent="0.3"/>
    <row r="137" s="3" customFormat="1" ht="21" customHeight="1" x14ac:dyDescent="0.3"/>
    <row r="138" s="3" customFormat="1" ht="21" customHeight="1" x14ac:dyDescent="0.3"/>
    <row r="139" s="3" customFormat="1" ht="21" customHeight="1" x14ac:dyDescent="0.3"/>
    <row r="140" s="3" customFormat="1" ht="21" customHeight="1" x14ac:dyDescent="0.3"/>
    <row r="141" s="3" customFormat="1" ht="21" customHeight="1" x14ac:dyDescent="0.3"/>
    <row r="142" s="3" customFormat="1" ht="21" customHeight="1" x14ac:dyDescent="0.3"/>
    <row r="143" s="3" customFormat="1" ht="21" customHeight="1" x14ac:dyDescent="0.3"/>
    <row r="144" s="3" customFormat="1" ht="21" customHeight="1" x14ac:dyDescent="0.3"/>
    <row r="145" s="3" customFormat="1" ht="21" customHeight="1" x14ac:dyDescent="0.3"/>
    <row r="146" s="3" customFormat="1" ht="21" customHeight="1" x14ac:dyDescent="0.3"/>
    <row r="147" s="3" customFormat="1" ht="21" customHeight="1" x14ac:dyDescent="0.3"/>
    <row r="148" s="3" customFormat="1" ht="21" customHeight="1" x14ac:dyDescent="0.3"/>
    <row r="149" s="3" customFormat="1" ht="21" customHeight="1" x14ac:dyDescent="0.3"/>
    <row r="150" s="3" customFormat="1" ht="21" customHeight="1" x14ac:dyDescent="0.3"/>
    <row r="151" s="3" customFormat="1" ht="21" customHeight="1" x14ac:dyDescent="0.3"/>
    <row r="152" s="3" customFormat="1" ht="21" customHeight="1" x14ac:dyDescent="0.3"/>
    <row r="153" s="3" customFormat="1" ht="21" customHeight="1" x14ac:dyDescent="0.3"/>
    <row r="154" s="3" customFormat="1" ht="21" customHeight="1" x14ac:dyDescent="0.3"/>
    <row r="155" s="3" customFormat="1" ht="21" customHeight="1" x14ac:dyDescent="0.3"/>
    <row r="156" s="3" customFormat="1" ht="21" customHeight="1" x14ac:dyDescent="0.3"/>
    <row r="157" s="3" customFormat="1" ht="21" customHeight="1" x14ac:dyDescent="0.3"/>
    <row r="158" s="3" customFormat="1" ht="21" customHeight="1" x14ac:dyDescent="0.3"/>
    <row r="159" s="3" customFormat="1" ht="21" customHeight="1" x14ac:dyDescent="0.3"/>
    <row r="160" s="3" customFormat="1" ht="21" customHeight="1" x14ac:dyDescent="0.3"/>
    <row r="161" s="3" customFormat="1" ht="21" customHeight="1" x14ac:dyDescent="0.3"/>
    <row r="162" s="3" customFormat="1" ht="21" customHeight="1" x14ac:dyDescent="0.3"/>
    <row r="163" s="3" customFormat="1" ht="21" customHeight="1" x14ac:dyDescent="0.3"/>
    <row r="164" s="3" customFormat="1" ht="21" customHeight="1" x14ac:dyDescent="0.3"/>
    <row r="165" s="3" customFormat="1" ht="21" customHeight="1" x14ac:dyDescent="0.3"/>
    <row r="166" s="3" customFormat="1" ht="21" customHeight="1" x14ac:dyDescent="0.3"/>
    <row r="167" s="3" customFormat="1" ht="21" customHeight="1" x14ac:dyDescent="0.3"/>
    <row r="168" s="3" customFormat="1" ht="21" customHeight="1" x14ac:dyDescent="0.3"/>
  </sheetData>
  <sheetProtection algorithmName="SHA-512" hashValue="ltkDdGbABY0txzlfbGDP6UOzFhHMWoZwm8/7NMhHveiPNJpT9bpbiGyZQtNWZnmyaWcT/l9+PQRX7uxX2M5dXA==" saltValue="YS/hLldtHngVOqDRcOShcA==" spinCount="100000" sheet="1" objects="1" scenarios="1" selectLockedCells="1"/>
  <mergeCells count="37">
    <mergeCell ref="B30:D31"/>
    <mergeCell ref="E30:S31"/>
    <mergeCell ref="B32:D33"/>
    <mergeCell ref="E32:H33"/>
    <mergeCell ref="B34:D38"/>
    <mergeCell ref="E34:S35"/>
    <mergeCell ref="E36:S36"/>
    <mergeCell ref="E37:S38"/>
    <mergeCell ref="U26:AC26"/>
    <mergeCell ref="B28:D29"/>
    <mergeCell ref="E28:F29"/>
    <mergeCell ref="G28:H29"/>
    <mergeCell ref="I28:J29"/>
    <mergeCell ref="K28:L29"/>
    <mergeCell ref="M28:N29"/>
    <mergeCell ref="O28:P29"/>
    <mergeCell ref="Q28:R29"/>
    <mergeCell ref="U29:V29"/>
    <mergeCell ref="B24:D25"/>
    <mergeCell ref="E24:J25"/>
    <mergeCell ref="K24:M25"/>
    <mergeCell ref="N24:P25"/>
    <mergeCell ref="B26:D27"/>
    <mergeCell ref="E26:K27"/>
    <mergeCell ref="M26:S27"/>
    <mergeCell ref="I17:J18"/>
    <mergeCell ref="K17:S18"/>
    <mergeCell ref="I19:J20"/>
    <mergeCell ref="K19:S20"/>
    <mergeCell ref="B22:S22"/>
    <mergeCell ref="U23:AC23"/>
    <mergeCell ref="A2:S3"/>
    <mergeCell ref="N5:S5"/>
    <mergeCell ref="I13:J14"/>
    <mergeCell ref="K13:S14"/>
    <mergeCell ref="I15:J16"/>
    <mergeCell ref="K15:R16"/>
  </mergeCells>
  <phoneticPr fontId="4"/>
  <conditionalFormatting sqref="N32">
    <cfRule type="cellIs" dxfId="0" priority="1" operator="equal">
      <formula>"無料使用の条件を満たしていません。"</formula>
    </cfRule>
  </conditionalFormatting>
  <dataValidations count="3">
    <dataValidation type="list" allowBlank="1" showInputMessage="1" showErrorMessage="1" sqref="E34:S35" xr:uid="{26E803DE-339B-4F7F-9C75-731AC4A01385}">
      <formula1>"　,掛川市が主催または共催する場合であるため。,掛川市社会福祉協議会の事業で、障がい者手帳等をお持ちの方を対象に催し物を行うため。,掛川市内の学校、幼稚園等が授業の一環として使用するため。"</formula1>
    </dataValidation>
    <dataValidation type="list" allowBlank="1" showInputMessage="1" showErrorMessage="1" sqref="E26:K27 M26:S27" xr:uid="{6272348E-470D-4219-AB3E-39BC2B67DA9D}">
      <formula1>"　,午前(9:00～12:00),午後(13:00～17:00),夜間(18:00～21:00),午前・午後(9:00～17:00),午後・夜間(13:00～21:00),全日(9:00～21:00)"</formula1>
    </dataValidation>
    <dataValidation type="list" showInputMessage="1" showErrorMessage="1" sqref="E28:R29" xr:uid="{7DBC34C3-D411-4FA7-8852-DA785847F4F0}">
      <formula1>"　　,大研修室,多目的ホール,和室研修室,研修室1,研修室2,研修室3"</formula1>
    </dataValidation>
  </dataValidations>
  <pageMargins left="0" right="0" top="0" bottom="0" header="0.11811023622047244" footer="0.1181102362204724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減免申請書</vt:lpstr>
      <vt:lpstr>減免申請書!Print_Area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Takeuchi</dc:creator>
  <cp:lastModifiedBy>Hideki Takeuchi</cp:lastModifiedBy>
  <dcterms:created xsi:type="dcterms:W3CDTF">2025-04-02T07:25:35Z</dcterms:created>
  <dcterms:modified xsi:type="dcterms:W3CDTF">2025-04-02T07:26:03Z</dcterms:modified>
</cp:coreProperties>
</file>